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00" windowHeight="8370" activeTab="2"/>
  </bookViews>
  <sheets>
    <sheet name="1批" sheetId="1" r:id="rId1"/>
    <sheet name="2批" sheetId="2" r:id="rId2"/>
    <sheet name="3批" sheetId="3" r:id="rId3"/>
    <sheet name="Sheet1" sheetId="4" r:id="rId4"/>
  </sheets>
  <calcPr calcId="144525"/>
  <extLst/>
</workbook>
</file>

<file path=xl/sharedStrings.xml><?xml version="1.0" encoding="utf-8"?>
<sst xmlns="http://schemas.openxmlformats.org/spreadsheetml/2006/main" count="84">
  <si>
    <t>夏季小学期聘请外籍专家一批经费划拨明细单</t>
  </si>
  <si>
    <t>序号</t>
  </si>
  <si>
    <t>专家姓名</t>
  </si>
  <si>
    <t>国籍</t>
  </si>
  <si>
    <t>学院</t>
  </si>
  <si>
    <t>机票款</t>
  </si>
  <si>
    <t>讲课费</t>
  </si>
  <si>
    <t>生活补贴</t>
  </si>
  <si>
    <t>交通补助</t>
  </si>
  <si>
    <t>费用合计</t>
  </si>
  <si>
    <t>CHANG/BRIANKLE GEN PING</t>
  </si>
  <si>
    <t xml:space="preserve">  美国</t>
  </si>
  <si>
    <t>文学院</t>
  </si>
  <si>
    <t>张建波</t>
  </si>
  <si>
    <t>中国（美国绿卡）</t>
  </si>
  <si>
    <t>经济学院</t>
  </si>
  <si>
    <t>刘恬萍</t>
  </si>
  <si>
    <t>中国台湾</t>
  </si>
  <si>
    <t>泰达学院</t>
  </si>
  <si>
    <t>Edward Herschaft</t>
  </si>
  <si>
    <t>美国</t>
  </si>
  <si>
    <t>医学院</t>
  </si>
  <si>
    <t>Stanley Nelson</t>
  </si>
  <si>
    <t>何今宇</t>
  </si>
  <si>
    <t>中国</t>
  </si>
  <si>
    <t>商学院</t>
  </si>
  <si>
    <t>Jason Wen</t>
  </si>
  <si>
    <t>生科院</t>
  </si>
  <si>
    <t xml:space="preserve"> Xiao Xia Zhu</t>
  </si>
  <si>
    <t>加拿大</t>
  </si>
  <si>
    <t>化学学院</t>
  </si>
  <si>
    <t>Anne Katherine Powell</t>
  </si>
  <si>
    <t>英国</t>
  </si>
  <si>
    <t>Jay S Siegel</t>
  </si>
  <si>
    <t>Julian X.X. Zhu</t>
  </si>
  <si>
    <t>董芳胜</t>
  </si>
  <si>
    <t>马克思主义教育学院</t>
  </si>
  <si>
    <t>Xi Chen</t>
  </si>
  <si>
    <t>芬兰</t>
  </si>
  <si>
    <t>软件学院</t>
  </si>
  <si>
    <t>Xiaowei Xu</t>
  </si>
  <si>
    <t>合计</t>
  </si>
  <si>
    <t>夏季小学期聘请外籍专家经费划拨明细单（第二批）</t>
  </si>
  <si>
    <t>备注</t>
  </si>
  <si>
    <t>张建祺</t>
  </si>
  <si>
    <t>环境科学与工程学院</t>
  </si>
  <si>
    <t>欧素华</t>
  </si>
  <si>
    <t>中国（台湾）</t>
  </si>
  <si>
    <t>汇高花园酒店</t>
  </si>
  <si>
    <t>Chang-Hwan Choi崔彰桓</t>
  </si>
  <si>
    <t>计控</t>
  </si>
  <si>
    <t>Ayyalusamy Ramamoorthy</t>
  </si>
  <si>
    <t>第一批已多拨19700，故减去19700，只拨2694。</t>
  </si>
  <si>
    <t>浅谷耕一</t>
  </si>
  <si>
    <t>日本</t>
  </si>
  <si>
    <t>电光学院</t>
  </si>
  <si>
    <t>俞平</t>
  </si>
  <si>
    <t>物理科学学院</t>
  </si>
  <si>
    <t>Peter H. Smith</t>
  </si>
  <si>
    <t>历史学院</t>
  </si>
  <si>
    <t>谢尔盖 丘列涅夫</t>
  </si>
  <si>
    <t>外国语学院</t>
  </si>
  <si>
    <t>Paul Rosin</t>
  </si>
  <si>
    <t>金哲振</t>
  </si>
  <si>
    <t>数学科学学院</t>
  </si>
  <si>
    <t>李文卿</t>
  </si>
  <si>
    <t>米建国</t>
  </si>
  <si>
    <t>台湾</t>
  </si>
  <si>
    <t>哲学院</t>
  </si>
  <si>
    <t>2016年度夏季小学期外籍专家信息统计表</t>
  </si>
  <si>
    <t>性别</t>
  </si>
  <si>
    <t>国籍/地区</t>
  </si>
  <si>
    <t>护照号码</t>
  </si>
  <si>
    <t>专家国外工作单位</t>
  </si>
  <si>
    <t>邀请单位</t>
  </si>
  <si>
    <t>讲学开始日期</t>
  </si>
  <si>
    <t>讲学结束日期</t>
  </si>
  <si>
    <t>讲学期限</t>
  </si>
  <si>
    <t>职称</t>
  </si>
  <si>
    <t>讲学题目</t>
  </si>
  <si>
    <t>讲学专业</t>
  </si>
  <si>
    <t>校内联系人姓名</t>
  </si>
  <si>
    <t>校内联系人电话</t>
  </si>
  <si>
    <t>校内联系人邮箱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</si>
</sst>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12">
    <font>
      <sz val="11"/>
      <color indexed="8"/>
      <name val="宋体"/>
      <family val="2"/>
      <charset val="134"/>
    </font>
    <font>
      <b/>
      <sz val="14"/>
      <color indexed="8"/>
      <name val="黑体"/>
      <family val="2"/>
      <charset val="134"/>
    </font>
    <font>
      <b/>
      <sz val="11"/>
      <color indexed="8"/>
      <name val="黑体"/>
      <family val="2"/>
      <charset val="134"/>
    </font>
    <font>
      <b/>
      <sz val="11"/>
      <name val="黑体"/>
      <family val="3"/>
      <charset val="134"/>
    </font>
    <font>
      <sz val="14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78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1" xfId="0" applyNumberFormat="1" applyFill="1" applyBorder="1" applyAlignment="1"/>
    <xf numFmtId="0" fontId="0" fillId="0" borderId="2" xfId="0" applyNumberFormat="1" applyFill="1" applyBorder="1" applyAlignment="1"/>
    <xf numFmtId="0" fontId="1" fillId="0" borderId="2" xfId="0" applyNumberFormat="1" applyFont="1" applyFill="1" applyBorder="1" applyAlignment="1"/>
    <xf numFmtId="0" fontId="1" fillId="0" borderId="2" xfId="0" applyNumberFormat="1" applyFont="1" applyFill="1" applyBorder="1" applyAlignment="1"/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3" xfId="0" applyBorder="1" applyAlignment="1">
      <alignment vertical="center"/>
    </xf>
    <xf numFmtId="0" fontId="0" fillId="0" borderId="4" xfId="0" applyNumberFormat="1" applyFill="1" applyBorder="1" applyAlignment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0" fillId="0" borderId="7" xfId="0" applyNumberFormat="1" applyBorder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3" xfId="0" applyNumberFormat="1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0" fontId="0" fillId="0" borderId="11" xfId="0" applyNumberForma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76" fontId="7" fillId="2" borderId="7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8" fillId="0" borderId="3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NumberFormat="1" applyBorder="1" applyAlignment="1">
      <alignment vertical="center"/>
    </xf>
    <xf numFmtId="1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/>
    <xf numFmtId="0" fontId="10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0" fillId="2" borderId="3" xfId="7" applyFill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9">
    <cellStyle name="常规" xfId="0" builtinId="0"/>
    <cellStyle name="千位分隔" xfId="1" builtinId="3"/>
    <cellStyle name="常规 3" xfId="2"/>
    <cellStyle name="货币" xfId="3" builtinId="4"/>
    <cellStyle name="千位分隔[0]" xfId="4" builtinId="6"/>
    <cellStyle name="百分比" xfId="5" builtinId="5"/>
    <cellStyle name="货币[0]" xfId="6" builtinId="7"/>
    <cellStyle name="常规 2" xfId="7"/>
    <cellStyle name="常规 2 2" xfId="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9"/>
  <sheetViews>
    <sheetView topLeftCell="A7" workbookViewId="0">
      <selection activeCell="B14" sqref="B14"/>
    </sheetView>
  </sheetViews>
  <sheetFormatPr defaultColWidth="9" defaultRowHeight="13.5"/>
  <cols>
    <col min="1" max="1" width="4.875" customWidth="1"/>
    <col min="2" max="2" width="24" customWidth="1"/>
    <col min="3" max="3" width="15.125" customWidth="1"/>
    <col min="4" max="4" width="18" customWidth="1"/>
    <col min="5" max="5" width="7.625" customWidth="1"/>
    <col min="6" max="6" width="6.875" customWidth="1"/>
    <col min="7" max="7" width="8" customWidth="1"/>
    <col min="8" max="8" width="9.625" style="2" customWidth="1"/>
    <col min="9" max="9" width="10.625" style="2" customWidth="1"/>
    <col min="10" max="10" width="9.375" customWidth="1"/>
  </cols>
  <sheetData>
    <row r="1" s="62" customFormat="1" ht="48" customHeight="1" spans="1:10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="63" customFormat="1" ht="23.1" customHeight="1" spans="1:10">
      <c r="A2" s="65" t="s">
        <v>1</v>
      </c>
      <c r="B2" s="65" t="s">
        <v>2</v>
      </c>
      <c r="C2" s="65" t="s">
        <v>3</v>
      </c>
      <c r="D2" s="65" t="s">
        <v>4</v>
      </c>
      <c r="E2" s="65" t="s">
        <v>5</v>
      </c>
      <c r="F2" s="65" t="s">
        <v>6</v>
      </c>
      <c r="G2" s="65" t="s">
        <v>7</v>
      </c>
      <c r="H2" s="66" t="s">
        <v>8</v>
      </c>
      <c r="I2" s="66" t="s">
        <v>9</v>
      </c>
      <c r="J2" s="65"/>
    </row>
    <row r="3" ht="23.1" customHeight="1" spans="1:10">
      <c r="A3" s="67">
        <v>1</v>
      </c>
      <c r="B3" s="67" t="s">
        <v>10</v>
      </c>
      <c r="C3" s="67" t="s">
        <v>11</v>
      </c>
      <c r="D3" s="67" t="s">
        <v>12</v>
      </c>
      <c r="E3" s="67">
        <v>0</v>
      </c>
      <c r="F3" s="67">
        <v>4000</v>
      </c>
      <c r="G3" s="67">
        <v>2800</v>
      </c>
      <c r="H3" s="68">
        <v>750</v>
      </c>
      <c r="I3" s="68">
        <v>7550</v>
      </c>
      <c r="J3" s="65">
        <v>7550</v>
      </c>
    </row>
    <row r="4" ht="23.1" customHeight="1" spans="1:10">
      <c r="A4" s="67">
        <v>2</v>
      </c>
      <c r="B4" s="67" t="s">
        <v>13</v>
      </c>
      <c r="C4" s="67" t="s">
        <v>14</v>
      </c>
      <c r="D4" s="67" t="s">
        <v>15</v>
      </c>
      <c r="E4" s="67">
        <v>9500</v>
      </c>
      <c r="F4" s="67">
        <v>10000</v>
      </c>
      <c r="G4" s="67">
        <v>5400</v>
      </c>
      <c r="H4" s="68">
        <v>0</v>
      </c>
      <c r="I4" s="68">
        <f>SUM(E4:H4)</f>
        <v>24900</v>
      </c>
      <c r="J4" s="65">
        <v>24900</v>
      </c>
    </row>
    <row r="5" ht="23.1" customHeight="1" spans="1:10">
      <c r="A5" s="67">
        <v>3</v>
      </c>
      <c r="B5" s="67" t="s">
        <v>16</v>
      </c>
      <c r="C5" s="67" t="s">
        <v>17</v>
      </c>
      <c r="D5" s="67" t="s">
        <v>18</v>
      </c>
      <c r="E5" s="67">
        <v>4500</v>
      </c>
      <c r="F5" s="67">
        <v>8000</v>
      </c>
      <c r="G5" s="67">
        <v>5600</v>
      </c>
      <c r="H5" s="68">
        <v>300</v>
      </c>
      <c r="I5" s="68">
        <v>18400</v>
      </c>
      <c r="J5" s="65">
        <v>18400</v>
      </c>
    </row>
    <row r="6" ht="23.1" customHeight="1" spans="1:10">
      <c r="A6" s="67">
        <v>4</v>
      </c>
      <c r="B6" s="67" t="s">
        <v>19</v>
      </c>
      <c r="C6" s="67" t="s">
        <v>20</v>
      </c>
      <c r="D6" s="67" t="s">
        <v>21</v>
      </c>
      <c r="E6" s="67">
        <v>0</v>
      </c>
      <c r="F6" s="67">
        <v>5000</v>
      </c>
      <c r="G6" s="47">
        <v>2800</v>
      </c>
      <c r="H6" s="47">
        <v>1200</v>
      </c>
      <c r="I6" s="47">
        <v>9000</v>
      </c>
      <c r="J6" s="73">
        <v>18000</v>
      </c>
    </row>
    <row r="7" ht="23.1" customHeight="1" spans="1:10">
      <c r="A7" s="67">
        <v>5</v>
      </c>
      <c r="B7" s="67" t="s">
        <v>22</v>
      </c>
      <c r="C7" s="67" t="s">
        <v>20</v>
      </c>
      <c r="D7" s="67" t="s">
        <v>21</v>
      </c>
      <c r="E7" s="67">
        <v>0</v>
      </c>
      <c r="F7" s="67">
        <v>5000</v>
      </c>
      <c r="G7" s="47">
        <v>2800</v>
      </c>
      <c r="H7" s="47">
        <v>1200</v>
      </c>
      <c r="I7" s="47">
        <v>9000</v>
      </c>
      <c r="J7" s="74"/>
    </row>
    <row r="8" ht="23.1" customHeight="1" spans="1:10">
      <c r="A8" s="67">
        <v>6</v>
      </c>
      <c r="B8" s="67" t="s">
        <v>23</v>
      </c>
      <c r="C8" s="67" t="s">
        <v>24</v>
      </c>
      <c r="D8" s="67" t="s">
        <v>25</v>
      </c>
      <c r="E8" s="67">
        <v>4500</v>
      </c>
      <c r="F8" s="67">
        <v>4000</v>
      </c>
      <c r="G8" s="67">
        <v>6000</v>
      </c>
      <c r="H8" s="67">
        <v>0</v>
      </c>
      <c r="I8" s="47">
        <f>SUM(E8:H8)</f>
        <v>14500</v>
      </c>
      <c r="J8" s="19">
        <v>14500</v>
      </c>
    </row>
    <row r="9" ht="23.1" customHeight="1" spans="1:10">
      <c r="A9" s="67">
        <v>7</v>
      </c>
      <c r="B9" s="67" t="s">
        <v>26</v>
      </c>
      <c r="C9" s="67" t="s">
        <v>20</v>
      </c>
      <c r="D9" s="67" t="s">
        <v>27</v>
      </c>
      <c r="E9" s="67">
        <v>9500</v>
      </c>
      <c r="F9" s="67">
        <v>9800</v>
      </c>
      <c r="G9" s="67">
        <v>4200</v>
      </c>
      <c r="H9" s="68">
        <v>1200</v>
      </c>
      <c r="I9" s="68">
        <v>24700</v>
      </c>
      <c r="J9" s="65">
        <v>24700</v>
      </c>
    </row>
    <row r="10" ht="23.1" customHeight="1" spans="1:10">
      <c r="A10" s="67">
        <v>8</v>
      </c>
      <c r="B10" s="67" t="s">
        <v>28</v>
      </c>
      <c r="C10" s="67" t="s">
        <v>29</v>
      </c>
      <c r="D10" s="67" t="s">
        <v>30</v>
      </c>
      <c r="E10" s="67">
        <v>9500</v>
      </c>
      <c r="F10" s="67">
        <v>5000</v>
      </c>
      <c r="G10" s="67">
        <v>4000</v>
      </c>
      <c r="H10" s="68">
        <v>1200</v>
      </c>
      <c r="I10" s="68">
        <v>19700</v>
      </c>
      <c r="J10" s="73">
        <v>61886</v>
      </c>
    </row>
    <row r="11" ht="23.1" customHeight="1" spans="1:10">
      <c r="A11" s="67">
        <v>9</v>
      </c>
      <c r="B11" s="67" t="s">
        <v>31</v>
      </c>
      <c r="C11" s="67" t="s">
        <v>32</v>
      </c>
      <c r="D11" s="67" t="s">
        <v>30</v>
      </c>
      <c r="E11" s="67">
        <v>0</v>
      </c>
      <c r="F11" s="67">
        <v>5000</v>
      </c>
      <c r="G11" s="67">
        <v>2800</v>
      </c>
      <c r="H11" s="47">
        <v>0</v>
      </c>
      <c r="I11" s="47">
        <v>7800</v>
      </c>
      <c r="J11" s="75"/>
    </row>
    <row r="12" ht="23.1" customHeight="1" spans="1:10">
      <c r="A12" s="67">
        <v>10</v>
      </c>
      <c r="B12" s="67" t="s">
        <v>33</v>
      </c>
      <c r="C12" s="67" t="s">
        <v>20</v>
      </c>
      <c r="D12" s="67" t="s">
        <v>30</v>
      </c>
      <c r="E12" s="67">
        <v>0</v>
      </c>
      <c r="F12" s="67">
        <v>10000</v>
      </c>
      <c r="G12" s="67">
        <v>5600</v>
      </c>
      <c r="H12" s="68">
        <v>0</v>
      </c>
      <c r="I12" s="68">
        <v>15600</v>
      </c>
      <c r="J12" s="75"/>
    </row>
    <row r="13" ht="23.1" customHeight="1" spans="1:10">
      <c r="A13" s="67">
        <v>12</v>
      </c>
      <c r="B13" s="67" t="s">
        <v>34</v>
      </c>
      <c r="C13" s="67" t="s">
        <v>29</v>
      </c>
      <c r="D13" s="67" t="s">
        <v>30</v>
      </c>
      <c r="E13" s="67">
        <v>9836</v>
      </c>
      <c r="F13" s="67">
        <v>5000</v>
      </c>
      <c r="G13" s="67">
        <v>3200</v>
      </c>
      <c r="H13" s="69">
        <v>750</v>
      </c>
      <c r="I13" s="69">
        <v>18786</v>
      </c>
      <c r="J13" s="74"/>
    </row>
    <row r="14" ht="23.1" customHeight="1" spans="1:10">
      <c r="A14" s="67">
        <v>13</v>
      </c>
      <c r="B14" s="67" t="s">
        <v>35</v>
      </c>
      <c r="C14" s="67" t="s">
        <v>24</v>
      </c>
      <c r="D14" s="67" t="s">
        <v>36</v>
      </c>
      <c r="E14" s="67">
        <v>5188</v>
      </c>
      <c r="F14" s="67">
        <v>2900</v>
      </c>
      <c r="G14" s="67">
        <v>2000</v>
      </c>
      <c r="H14" s="47">
        <v>1200</v>
      </c>
      <c r="I14" s="47">
        <v>11288</v>
      </c>
      <c r="J14" s="65">
        <v>11288</v>
      </c>
    </row>
    <row r="15" ht="23.1" customHeight="1" spans="1:10">
      <c r="A15" s="67">
        <v>14</v>
      </c>
      <c r="B15" s="70" t="s">
        <v>37</v>
      </c>
      <c r="C15" s="47" t="s">
        <v>38</v>
      </c>
      <c r="D15" s="71" t="s">
        <v>39</v>
      </c>
      <c r="E15" s="71">
        <v>5482</v>
      </c>
      <c r="F15" s="71">
        <v>10500</v>
      </c>
      <c r="G15" s="71">
        <v>1400</v>
      </c>
      <c r="H15" s="71">
        <v>1200</v>
      </c>
      <c r="I15" s="71">
        <v>18582</v>
      </c>
      <c r="J15" s="76">
        <v>54222</v>
      </c>
    </row>
    <row r="16" ht="23.1" customHeight="1" spans="1:10">
      <c r="A16" s="67">
        <v>15</v>
      </c>
      <c r="B16" s="72" t="s">
        <v>40</v>
      </c>
      <c r="C16" s="72" t="s">
        <v>20</v>
      </c>
      <c r="D16" s="71" t="s">
        <v>39</v>
      </c>
      <c r="E16" s="71">
        <v>12040</v>
      </c>
      <c r="F16" s="71">
        <v>21000</v>
      </c>
      <c r="G16" s="71">
        <v>1400</v>
      </c>
      <c r="H16" s="71">
        <v>1200</v>
      </c>
      <c r="I16" s="71">
        <v>35640</v>
      </c>
      <c r="J16" s="77"/>
    </row>
    <row r="17" s="63" customFormat="1" ht="23.1" customHeight="1" spans="1:10">
      <c r="A17" s="65"/>
      <c r="B17" s="65" t="s">
        <v>41</v>
      </c>
      <c r="C17" s="65"/>
      <c r="D17" s="65"/>
      <c r="E17" s="65">
        <f t="shared" ref="E17:J17" si="0">SUM(E3:E16)</f>
        <v>70046</v>
      </c>
      <c r="F17" s="65">
        <f>SUM(F3:F16)</f>
        <v>105200</v>
      </c>
      <c r="G17" s="65">
        <f>SUM(G3:G16)</f>
        <v>50000</v>
      </c>
      <c r="H17" s="65">
        <f>SUM(H3:H16)</f>
        <v>10200</v>
      </c>
      <c r="I17" s="65">
        <f>SUM(I3:I16)</f>
        <v>235446</v>
      </c>
      <c r="J17" s="65">
        <f>SUM(J3:J16)</f>
        <v>235446</v>
      </c>
    </row>
    <row r="19" ht="22.5" customHeight="1" spans="9:9">
      <c r="I19" s="61">
        <v>42180</v>
      </c>
    </row>
  </sheetData>
  <mergeCells count="4">
    <mergeCell ref="A1:J1"/>
    <mergeCell ref="J6:J7"/>
    <mergeCell ref="J10:J13"/>
    <mergeCell ref="J15:J16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opLeftCell="A7" workbookViewId="0">
      <selection activeCell="I21" sqref="I21"/>
    </sheetView>
  </sheetViews>
  <sheetFormatPr defaultColWidth="9" defaultRowHeight="13.5"/>
  <cols>
    <col min="1" max="1" width="3.625" style="2" customWidth="1"/>
    <col min="2" max="2" width="26" style="2" customWidth="1"/>
    <col min="3" max="3" width="12.75" style="2" customWidth="1"/>
    <col min="4" max="4" width="20.125" style="2" customWidth="1"/>
    <col min="5" max="5" width="9.125" style="2" customWidth="1"/>
    <col min="6" max="6" width="8.75" style="2" customWidth="1"/>
    <col min="7" max="7" width="9.75" style="2" customWidth="1"/>
    <col min="8" max="8" width="9.875" style="2" customWidth="1"/>
    <col min="9" max="9" width="10.625" style="2" customWidth="1"/>
    <col min="10" max="10" width="43.125" style="2" customWidth="1"/>
  </cols>
  <sheetData>
    <row r="1" s="16" customFormat="1" ht="36" customHeight="1" spans="1:10">
      <c r="A1" s="17"/>
      <c r="B1" s="18" t="s">
        <v>42</v>
      </c>
      <c r="C1" s="18"/>
      <c r="D1" s="18"/>
      <c r="E1" s="18"/>
      <c r="F1" s="18"/>
      <c r="G1" s="18"/>
      <c r="H1" s="18"/>
      <c r="I1" s="18"/>
      <c r="J1" s="18"/>
    </row>
    <row r="2" ht="24.95" customHeight="1" spans="1:10">
      <c r="A2" s="19"/>
      <c r="B2" s="20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43</v>
      </c>
    </row>
    <row r="3" ht="24.95" customHeight="1" spans="1:10">
      <c r="A3" s="22">
        <v>1</v>
      </c>
      <c r="B3" s="23" t="s">
        <v>44</v>
      </c>
      <c r="C3" s="24" t="s">
        <v>20</v>
      </c>
      <c r="D3" s="25" t="s">
        <v>45</v>
      </c>
      <c r="E3" s="26">
        <v>9500</v>
      </c>
      <c r="F3" s="26">
        <v>7500</v>
      </c>
      <c r="G3" s="26">
        <v>4400</v>
      </c>
      <c r="H3" s="26">
        <v>1200</v>
      </c>
      <c r="I3" s="26">
        <v>22600</v>
      </c>
      <c r="J3" s="25"/>
    </row>
    <row r="4" ht="24.95" customHeight="1" spans="1:10">
      <c r="A4" s="27">
        <v>2</v>
      </c>
      <c r="B4" s="28" t="s">
        <v>46</v>
      </c>
      <c r="C4" s="24" t="s">
        <v>47</v>
      </c>
      <c r="D4" s="29" t="s">
        <v>25</v>
      </c>
      <c r="E4" s="26">
        <v>5000</v>
      </c>
      <c r="F4" s="26">
        <v>2560</v>
      </c>
      <c r="G4" s="26">
        <v>3000</v>
      </c>
      <c r="H4" s="26">
        <v>0</v>
      </c>
      <c r="I4" s="26">
        <v>10560</v>
      </c>
      <c r="J4" s="56" t="s">
        <v>48</v>
      </c>
    </row>
    <row r="5" ht="24.95" customHeight="1" spans="1:10">
      <c r="A5" s="27">
        <v>3</v>
      </c>
      <c r="B5" s="23" t="s">
        <v>49</v>
      </c>
      <c r="C5" s="24" t="s">
        <v>20</v>
      </c>
      <c r="D5" s="24" t="s">
        <v>50</v>
      </c>
      <c r="E5" s="26">
        <v>9500</v>
      </c>
      <c r="F5" s="26">
        <v>2500</v>
      </c>
      <c r="G5" s="26">
        <v>1100</v>
      </c>
      <c r="H5" s="26">
        <v>150</v>
      </c>
      <c r="I5" s="26">
        <v>13250</v>
      </c>
      <c r="J5" s="57"/>
    </row>
    <row r="6" ht="24.95" customHeight="1" spans="1:10">
      <c r="A6" s="27">
        <v>4</v>
      </c>
      <c r="B6" s="28" t="s">
        <v>51</v>
      </c>
      <c r="C6" s="24" t="s">
        <v>20</v>
      </c>
      <c r="D6" s="24" t="s">
        <v>30</v>
      </c>
      <c r="E6" s="26">
        <v>0</v>
      </c>
      <c r="F6" s="26">
        <v>2694</v>
      </c>
      <c r="G6" s="26">
        <v>0</v>
      </c>
      <c r="H6" s="26">
        <v>0</v>
      </c>
      <c r="I6" s="26">
        <v>2694</v>
      </c>
      <c r="J6" s="58" t="s">
        <v>52</v>
      </c>
    </row>
    <row r="7" ht="24.95" customHeight="1" spans="1:10">
      <c r="A7" s="27">
        <v>5</v>
      </c>
      <c r="B7" s="28" t="s">
        <v>53</v>
      </c>
      <c r="C7" s="25" t="s">
        <v>54</v>
      </c>
      <c r="D7" s="25" t="s">
        <v>55</v>
      </c>
      <c r="E7" s="26">
        <v>5000</v>
      </c>
      <c r="F7" s="26">
        <v>8000</v>
      </c>
      <c r="G7" s="30">
        <v>6200</v>
      </c>
      <c r="H7" s="30">
        <v>0</v>
      </c>
      <c r="I7" s="26">
        <v>19200</v>
      </c>
      <c r="J7" s="56"/>
    </row>
    <row r="8" ht="24.95" customHeight="1" spans="1:10">
      <c r="A8" s="31">
        <v>6</v>
      </c>
      <c r="B8" s="32" t="s">
        <v>56</v>
      </c>
      <c r="C8" s="33" t="s">
        <v>20</v>
      </c>
      <c r="D8" s="33" t="s">
        <v>57</v>
      </c>
      <c r="E8" s="34">
        <v>9500</v>
      </c>
      <c r="F8" s="34">
        <v>10000</v>
      </c>
      <c r="G8" s="35">
        <v>5600</v>
      </c>
      <c r="H8" s="35">
        <v>0</v>
      </c>
      <c r="I8" s="34">
        <v>25100</v>
      </c>
      <c r="J8" s="59"/>
    </row>
    <row r="9" ht="24.95" customHeight="1" spans="1:10">
      <c r="A9" s="31">
        <v>7</v>
      </c>
      <c r="B9" s="28" t="s">
        <v>58</v>
      </c>
      <c r="C9" s="29" t="s">
        <v>20</v>
      </c>
      <c r="D9" s="29" t="s">
        <v>59</v>
      </c>
      <c r="E9" s="26">
        <v>0</v>
      </c>
      <c r="F9" s="35">
        <v>10000</v>
      </c>
      <c r="G9" s="35">
        <v>4200</v>
      </c>
      <c r="H9" s="35">
        <v>1200</v>
      </c>
      <c r="I9" s="26">
        <v>15400</v>
      </c>
      <c r="J9" s="37"/>
    </row>
    <row r="10" ht="24.95" customHeight="1" spans="1:10">
      <c r="A10" s="36">
        <v>8</v>
      </c>
      <c r="B10" s="37" t="s">
        <v>60</v>
      </c>
      <c r="C10" s="23" t="s">
        <v>29</v>
      </c>
      <c r="D10" s="25" t="s">
        <v>61</v>
      </c>
      <c r="E10" s="26">
        <v>0</v>
      </c>
      <c r="F10" s="38">
        <v>8000</v>
      </c>
      <c r="G10" s="38">
        <v>6000</v>
      </c>
      <c r="H10" s="38">
        <v>0</v>
      </c>
      <c r="I10" s="26">
        <v>14000</v>
      </c>
      <c r="J10" s="25"/>
    </row>
    <row r="11" ht="24.95" customHeight="1" spans="1:10">
      <c r="A11" s="39">
        <v>9</v>
      </c>
      <c r="B11" s="37" t="s">
        <v>62</v>
      </c>
      <c r="C11" s="40" t="s">
        <v>32</v>
      </c>
      <c r="D11" s="40" t="s">
        <v>39</v>
      </c>
      <c r="E11" s="41">
        <v>7780</v>
      </c>
      <c r="F11" s="42">
        <f>700*15</f>
        <v>10500</v>
      </c>
      <c r="G11" s="42">
        <v>3000</v>
      </c>
      <c r="H11" s="42">
        <v>1200</v>
      </c>
      <c r="I11" s="42">
        <f>SUM(E11:H11)</f>
        <v>22480</v>
      </c>
      <c r="J11" s="40"/>
    </row>
    <row r="12" ht="24.95" customHeight="1" spans="1:10">
      <c r="A12" s="31">
        <v>10</v>
      </c>
      <c r="B12" s="43" t="s">
        <v>63</v>
      </c>
      <c r="C12" s="44" t="s">
        <v>20</v>
      </c>
      <c r="D12" s="44" t="s">
        <v>64</v>
      </c>
      <c r="E12" s="45">
        <v>13500</v>
      </c>
      <c r="F12" s="46">
        <v>8000</v>
      </c>
      <c r="G12" s="46">
        <v>5400</v>
      </c>
      <c r="H12" s="46">
        <v>1200</v>
      </c>
      <c r="I12" s="46">
        <v>28100</v>
      </c>
      <c r="J12" s="44"/>
    </row>
    <row r="13" ht="24.95" customHeight="1" spans="1:10">
      <c r="A13" s="36">
        <v>11</v>
      </c>
      <c r="B13" s="47" t="s">
        <v>65</v>
      </c>
      <c r="C13" s="47" t="s">
        <v>20</v>
      </c>
      <c r="D13" s="47" t="s">
        <v>15</v>
      </c>
      <c r="E13" s="48">
        <v>9500</v>
      </c>
      <c r="F13" s="49">
        <v>2500</v>
      </c>
      <c r="G13" s="49">
        <v>1400</v>
      </c>
      <c r="H13" s="49">
        <v>300</v>
      </c>
      <c r="I13" s="49">
        <v>13700</v>
      </c>
      <c r="J13" s="47"/>
    </row>
    <row r="14" ht="24.95" customHeight="1" spans="1:10">
      <c r="A14" s="27">
        <v>12</v>
      </c>
      <c r="B14" s="50" t="s">
        <v>66</v>
      </c>
      <c r="C14" s="51" t="s">
        <v>67</v>
      </c>
      <c r="D14" s="51" t="s">
        <v>68</v>
      </c>
      <c r="E14" s="52">
        <v>4500</v>
      </c>
      <c r="F14" s="53">
        <v>10000</v>
      </c>
      <c r="G14" s="53">
        <v>2800</v>
      </c>
      <c r="H14" s="53">
        <v>300</v>
      </c>
      <c r="I14" s="53">
        <v>17600</v>
      </c>
      <c r="J14" s="60"/>
    </row>
    <row r="15" ht="24.95" customHeight="1" spans="1:10">
      <c r="A15" s="54"/>
      <c r="B15" s="55" t="s">
        <v>9</v>
      </c>
      <c r="C15" s="54"/>
      <c r="D15" s="54"/>
      <c r="E15" s="55">
        <f t="shared" ref="E15:H15" si="0">SUM(E3:E14)</f>
        <v>73780</v>
      </c>
      <c r="F15" s="55">
        <f>SUM(F3:F14)</f>
        <v>82254</v>
      </c>
      <c r="G15" s="55">
        <f>SUM(G3:G14)</f>
        <v>43100</v>
      </c>
      <c r="H15" s="55">
        <f>SUM(H3:H14)</f>
        <v>5550</v>
      </c>
      <c r="I15" s="55">
        <f>SUM(E15:H15)</f>
        <v>204684</v>
      </c>
      <c r="J15" s="54"/>
    </row>
    <row r="18" spans="9:9">
      <c r="I18" s="61">
        <v>42198</v>
      </c>
    </row>
  </sheetData>
  <mergeCells count="1">
    <mergeCell ref="B1:J1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P27"/>
  <sheetViews>
    <sheetView tabSelected="1" topLeftCell="AA1" workbookViewId="0">
      <selection activeCell="AI13" sqref="AI13"/>
    </sheetView>
  </sheetViews>
  <sheetFormatPr defaultColWidth="9" defaultRowHeight="13.5"/>
  <cols>
    <col min="1" max="1" width="4.5" customWidth="1"/>
    <col min="2" max="2" width="9.25" style="2" customWidth="1"/>
    <col min="3" max="3" width="5" style="2" customWidth="1"/>
    <col min="4" max="4" width="12" style="2" customWidth="1"/>
    <col min="5" max="5" width="12.625" style="2" customWidth="1"/>
    <col min="6" max="6" width="17.625" style="2" customWidth="1"/>
    <col min="7" max="7" width="9.25" style="2" customWidth="1"/>
    <col min="8" max="8" width="13.5" style="2" customWidth="1"/>
    <col min="9" max="9" width="13.875" style="2" customWidth="1"/>
    <col min="10" max="10" width="9.375" style="2" customWidth="1"/>
    <col min="11" max="11" width="5.625" style="2" customWidth="1"/>
    <col min="12" max="12" width="9" style="2" customWidth="1"/>
    <col min="13" max="13" width="9.75" customWidth="1"/>
    <col min="14" max="14" width="16" customWidth="1"/>
    <col min="15" max="15" width="15.625" customWidth="1"/>
    <col min="16" max="16" width="16" customWidth="1"/>
  </cols>
  <sheetData>
    <row r="1" ht="18.75" spans="1:16">
      <c r="A1" s="3"/>
      <c r="B1" s="4"/>
      <c r="C1" s="4"/>
      <c r="D1" s="4"/>
      <c r="E1" s="4"/>
      <c r="F1" s="5" t="s">
        <v>69</v>
      </c>
      <c r="G1" s="6"/>
      <c r="H1" s="6"/>
      <c r="I1" s="4"/>
      <c r="J1" s="4"/>
      <c r="K1" s="4"/>
      <c r="L1" s="4"/>
      <c r="M1" s="4"/>
      <c r="N1" s="4"/>
      <c r="O1" s="4"/>
      <c r="P1" s="10"/>
    </row>
    <row r="2" s="1" customFormat="1" ht="21" customHeight="1" spans="1:42">
      <c r="A2" s="7" t="s">
        <v>1</v>
      </c>
      <c r="B2" s="7" t="s">
        <v>2</v>
      </c>
      <c r="C2" s="7" t="s">
        <v>70</v>
      </c>
      <c r="D2" s="7" t="s">
        <v>71</v>
      </c>
      <c r="E2" s="7" t="s">
        <v>72</v>
      </c>
      <c r="F2" s="7" t="s">
        <v>73</v>
      </c>
      <c r="G2" s="7" t="s">
        <v>74</v>
      </c>
      <c r="H2" s="7" t="s">
        <v>75</v>
      </c>
      <c r="I2" s="11" t="s">
        <v>76</v>
      </c>
      <c r="J2" s="11" t="s">
        <v>77</v>
      </c>
      <c r="K2" s="11" t="s">
        <v>78</v>
      </c>
      <c r="L2" s="12" t="s">
        <v>79</v>
      </c>
      <c r="M2" s="11" t="s">
        <v>80</v>
      </c>
      <c r="N2" s="11" t="s">
        <v>81</v>
      </c>
      <c r="O2" s="11" t="s">
        <v>82</v>
      </c>
      <c r="P2" s="11" t="s">
        <v>83</v>
      </c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</row>
    <row r="3" spans="1:16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13"/>
      <c r="M3" s="8"/>
      <c r="N3" s="8"/>
      <c r="O3" s="8"/>
      <c r="P3" s="8"/>
    </row>
    <row r="4" spans="1:16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13"/>
      <c r="M4" s="8"/>
      <c r="N4" s="9"/>
      <c r="O4" s="8"/>
      <c r="P4" s="8"/>
    </row>
    <row r="5" spans="1:16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13"/>
      <c r="M5" s="8"/>
      <c r="N5" s="9"/>
      <c r="O5" s="8"/>
      <c r="P5" s="8"/>
    </row>
    <row r="6" spans="1:16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13"/>
      <c r="M6" s="8"/>
      <c r="N6" s="9"/>
      <c r="O6" s="8"/>
      <c r="P6" s="8"/>
    </row>
    <row r="7" spans="1:16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13"/>
      <c r="M7" s="9"/>
      <c r="N7" s="9"/>
      <c r="O7" s="8"/>
      <c r="P7" s="8"/>
    </row>
    <row r="8" spans="1:16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13"/>
      <c r="M8" s="8"/>
      <c r="N8" s="9"/>
      <c r="O8" s="8"/>
      <c r="P8" s="8"/>
    </row>
    <row r="9" spans="1:16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13"/>
      <c r="M9" s="8"/>
      <c r="N9" s="9"/>
      <c r="O9" s="8"/>
      <c r="P9" s="8"/>
    </row>
    <row r="10" spans="1:16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13"/>
      <c r="M10" s="8"/>
      <c r="N10" s="9"/>
      <c r="O10" s="8"/>
      <c r="P10" s="8"/>
    </row>
    <row r="11" spans="1:16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13"/>
      <c r="M11" s="8"/>
      <c r="N11" s="9"/>
      <c r="O11" s="8"/>
      <c r="P11" s="8"/>
    </row>
    <row r="12" spans="1:16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13"/>
      <c r="M12" s="8"/>
      <c r="N12" s="9"/>
      <c r="O12" s="8"/>
      <c r="P12" s="8"/>
    </row>
    <row r="13" spans="1:16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13"/>
      <c r="M13" s="8"/>
      <c r="N13" s="9"/>
      <c r="O13" s="8"/>
      <c r="P13" s="8"/>
    </row>
    <row r="14" spans="1:16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13"/>
      <c r="M14" s="9"/>
      <c r="N14" s="9"/>
      <c r="O14" s="8"/>
      <c r="P14" s="8"/>
    </row>
    <row r="15" spans="1:16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13"/>
      <c r="M15" s="8"/>
      <c r="N15" s="9"/>
      <c r="O15" s="8"/>
      <c r="P15" s="8"/>
    </row>
    <row r="16" spans="1:16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13"/>
      <c r="M16" s="8"/>
      <c r="N16" s="9"/>
      <c r="O16" s="8"/>
      <c r="P16" s="8"/>
    </row>
    <row r="17" spans="1:16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13"/>
      <c r="M17" s="8"/>
      <c r="N17" s="9"/>
      <c r="O17" s="8"/>
      <c r="P17" s="8"/>
    </row>
    <row r="18" spans="1:16">
      <c r="A18" s="8"/>
      <c r="B18" s="9"/>
      <c r="C18" s="9"/>
      <c r="D18" s="9"/>
      <c r="E18" s="9"/>
      <c r="F18" s="9"/>
      <c r="G18" s="9"/>
      <c r="H18" s="9"/>
      <c r="I18" s="9"/>
      <c r="J18" s="9"/>
      <c r="K18" s="8"/>
      <c r="L18" s="14"/>
      <c r="M18" s="8"/>
      <c r="N18" s="8"/>
      <c r="O18" s="8"/>
      <c r="P18" s="8"/>
    </row>
    <row r="19" spans="1:16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13"/>
      <c r="M19" s="9"/>
      <c r="N19" s="9"/>
      <c r="O19" s="8"/>
      <c r="P19" s="8"/>
    </row>
    <row r="20" spans="1:16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13"/>
      <c r="M20" s="9"/>
      <c r="N20" s="9"/>
      <c r="O20" s="8"/>
      <c r="P20" s="8"/>
    </row>
    <row r="21" spans="1:16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13"/>
      <c r="M21" s="9"/>
      <c r="N21" s="9"/>
      <c r="O21" s="8"/>
      <c r="P21" s="8"/>
    </row>
    <row r="22" spans="1:16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13"/>
      <c r="M22" s="8"/>
      <c r="N22" s="9"/>
      <c r="O22" s="8"/>
      <c r="P22" s="8"/>
    </row>
    <row r="23" spans="1:16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13"/>
      <c r="M23" s="8"/>
      <c r="N23" s="9"/>
      <c r="O23" s="8"/>
      <c r="P23" s="8"/>
    </row>
    <row r="24" spans="1:16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13"/>
      <c r="M24" s="8"/>
      <c r="N24" s="9"/>
      <c r="O24" s="8"/>
      <c r="P24" s="8"/>
    </row>
    <row r="25" spans="1:16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13"/>
      <c r="M25" s="8"/>
      <c r="N25" s="9"/>
      <c r="O25" s="8"/>
      <c r="P25" s="8"/>
    </row>
    <row r="26" spans="1:16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13"/>
      <c r="M26" s="8"/>
      <c r="N26" s="9"/>
      <c r="O26" s="8"/>
      <c r="P26" s="8"/>
    </row>
    <row r="27" spans="13:14">
      <c r="M27" s="2"/>
      <c r="N27" s="2"/>
    </row>
  </sheetData>
  <pageMargins left="0.699305555555556" right="0.699305555555556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:A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1批</vt:lpstr>
      <vt:lpstr>2批</vt:lpstr>
      <vt:lpstr>3批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dcterms:created xsi:type="dcterms:W3CDTF">2006-09-16T00:00:00Z</dcterms:created>
  <dcterms:modified xsi:type="dcterms:W3CDTF">2016-02-25T02:43:02Z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2052-9.1.0.4764</vt:lpwstr>
  </property>
</Properties>
</file>